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<sst xmlns="http://schemas.openxmlformats.org/spreadsheetml/2006/main" count="32" uniqueCount="32">
  <si>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изделия</t>
  </si>
  <si>
    <t>кол-во</t>
  </si>
  <si>
    <t>Цена ед.</t>
  </si>
  <si>
    <t>Сумма</t>
  </si>
  <si>
    <t>ИТОГО</t>
  </si>
  <si>
    <t>КОТЕЛЬНАЯ</t>
  </si>
  <si>
    <t>Работа по монтажу котельной</t>
  </si>
  <si>
    <t xml:space="preserve">Мощность котла берем с 15% запасом </t>
  </si>
  <si>
    <t xml:space="preserve">расчетная температура наружного воздуха            </t>
  </si>
  <si>
    <t>+ 24 грд.С.</t>
  </si>
  <si>
    <t>- 30 грд.С.</t>
  </si>
  <si>
    <t>Утеплитель труб системы отопления и водоснабжения вспененный полиэтилен (Россия)</t>
  </si>
  <si>
    <t>Радиаторы стальные панельные Kermi (Германия)</t>
  </si>
  <si>
    <t>Для обеспечения горячей водой для хоз.нужд предполагается установить                                  200 лит накопительный бойлер</t>
  </si>
  <si>
    <t>ИТОГО оборудование</t>
  </si>
  <si>
    <t>Накладные и транспортные расходы</t>
  </si>
  <si>
    <t>ИТОГО монтажные работы</t>
  </si>
  <si>
    <t>Расходный материал</t>
  </si>
  <si>
    <t>Котлы обеспечит сооружение теплом в холодное время года</t>
  </si>
  <si>
    <t xml:space="preserve">  360  м.кв.</t>
  </si>
  <si>
    <t>38 250 Вт.</t>
  </si>
  <si>
    <t>44 000 Вт.</t>
  </si>
  <si>
    <t xml:space="preserve">Предполагается установить котел Ferroli (Италия) Pegasus F2 N 51 2S </t>
  </si>
  <si>
    <t xml:space="preserve">мощностью 51 кВт </t>
  </si>
  <si>
    <t xml:space="preserve">Котел FERROLI       Pegasus F2 N 51 2S   (51 кВт)   </t>
  </si>
  <si>
    <t>Бойлер FERROLI    BF200     200 лит.</t>
  </si>
  <si>
    <r>
      <t>Оборудование для обвязки котла и бойлера</t>
    </r>
    <r>
      <rPr>
        <sz val="10"/>
        <rFont val="Arial Cyr"/>
        <family val="0"/>
      </rPr>
      <t xml:space="preserve">  </t>
    </r>
    <r>
      <rPr>
        <sz val="10"/>
        <rFont val="Arial Cyr"/>
        <family val="2"/>
      </rPr>
      <t xml:space="preserve">                             циркуляционные насосы, расширительные баки, дымовые трубы, запорная арматура, элек-ие соед. и т.д.</t>
    </r>
  </si>
  <si>
    <t>Трубы и фитинги системы Отопления  металлопластмассовая труба Prandelli (Италия)</t>
  </si>
  <si>
    <t>Трубы и фитинги системы Водоснабжения  металлопластмассовая труба Prandelli (Италия)</t>
  </si>
  <si>
    <t xml:space="preserve">общая площадь                                            </t>
  </si>
  <si>
    <t xml:space="preserve">расчетная внутренняя температура                   </t>
  </si>
  <si>
    <t>Расчетные теплопотери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</si>
</sst>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\ \$"/>
    <numFmt numFmtId="166" formatCode="#,##0\ [$€-1]"/>
    <numFmt numFmtId="167" formatCode="#,##0.00\ [$€-1]"/>
    <numFmt numFmtId="168" formatCode="[$$-409]#,##0.00"/>
    <numFmt numFmtId="169" formatCode="#,##0.00&quot;р.&quot;"/>
    <numFmt numFmtId="170" formatCode="#,##0&quot;р.&quot;"/>
    <numFmt numFmtId="171" formatCode="#,##0.0\ [$€-1]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"/>
      <family val="0"/>
    </font>
    <font>
      <b/>
      <i/>
      <sz val="12"/>
      <name val="Arial Cyr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167" fontId="0" fillId="0" borderId="8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right" indent="1"/>
    </xf>
    <xf numFmtId="167" fontId="6" fillId="0" borderId="12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66" fontId="6" fillId="0" borderId="12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167" fontId="0" fillId="0" borderId="16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6" fontId="0" fillId="0" borderId="8" xfId="0" applyNumberFormat="1" applyFont="1" applyBorder="1" applyAlignment="1">
      <alignment horizontal="right"/>
    </xf>
    <xf numFmtId="169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45.125" style="0" customWidth="1"/>
    <col min="2" max="2" width="11.25390625" style="0" customWidth="1"/>
    <col min="3" max="3" width="13.25390625" style="0" customWidth="1"/>
    <col min="4" max="4" width="13.125" style="0" customWidth="1"/>
    <col min="5" max="5" width="27.75390625" style="0" customWidth="1"/>
  </cols>
  <sheetData>
    <row r="2" spans="1:8" ht="12.75">
      <c r="A2" s="23" t="s">
        <v>29</v>
      </c>
      <c r="B2" s="25" t="s">
        <v>19</v>
      </c>
      <c r="C2" s="23"/>
      <c r="D2" s="23"/>
      <c r="F2" s="2"/>
      <c r="H2" s="19"/>
    </row>
    <row r="3" spans="1:8" ht="12.75">
      <c r="A3" s="23" t="s">
        <v>8</v>
      </c>
      <c r="B3" s="25" t="s">
        <v>10</v>
      </c>
      <c r="C3" s="23"/>
      <c r="D3" s="23"/>
      <c r="F3" s="2"/>
      <c r="H3" s="19"/>
    </row>
    <row r="4" spans="1:8" ht="12.75">
      <c r="A4" s="23" t="s">
        <v>30</v>
      </c>
      <c r="B4" s="25" t="s">
        <v>9</v>
      </c>
      <c r="C4" s="23"/>
      <c r="D4" s="23"/>
      <c r="F4" s="2"/>
      <c r="H4" s="19"/>
    </row>
    <row r="5" spans="1:8" ht="12.75">
      <c r="A5" s="20"/>
      <c r="B5" s="26"/>
      <c r="C5" s="20"/>
      <c r="D5" s="20"/>
      <c r="F5" s="2"/>
      <c r="H5" s="19"/>
    </row>
    <row r="6" spans="2:7" ht="12.75">
      <c r="B6" s="27"/>
      <c r="C6" s="24"/>
      <c r="D6" s="24"/>
      <c r="G6" s="19"/>
    </row>
    <row r="7" spans="1:7" ht="12.75">
      <c r="A7" s="24" t="s">
        <v>31</v>
      </c>
      <c r="B7" s="28" t="s">
        <v>20</v>
      </c>
      <c r="C7" s="21"/>
      <c r="G7" s="19"/>
    </row>
    <row r="8" spans="1:7" ht="12.75">
      <c r="A8" s="21"/>
      <c r="B8" s="28"/>
      <c r="C8" s="21"/>
      <c r="G8" s="19"/>
    </row>
    <row r="9" spans="1:7" ht="12.75">
      <c r="A9" s="22" t="s">
        <v>7</v>
      </c>
      <c r="B9" s="28" t="s">
        <v>21</v>
      </c>
      <c r="C9" s="21"/>
      <c r="G9" s="19"/>
    </row>
    <row r="10" spans="1:7" ht="12.75">
      <c r="A10" s="22"/>
      <c r="B10" s="28"/>
      <c r="C10" s="21"/>
      <c r="G10" s="19"/>
    </row>
    <row r="11" spans="1:7" ht="12.75">
      <c r="A11" s="22"/>
      <c r="B11" s="28"/>
      <c r="C11" s="21"/>
      <c r="G11" s="19"/>
    </row>
    <row r="12" spans="1:6" ht="15.75">
      <c r="A12" t="s">
        <v>22</v>
      </c>
      <c r="C12" s="7"/>
      <c r="D12" s="29"/>
      <c r="E12" s="30"/>
      <c r="F12" s="1"/>
    </row>
    <row r="13" spans="1:6" ht="15.75">
      <c r="A13" t="s">
        <v>23</v>
      </c>
      <c r="C13" s="7"/>
      <c r="D13" s="29"/>
      <c r="E13" s="30"/>
      <c r="F13" s="1"/>
    </row>
    <row r="14" spans="1:6" ht="15.75">
      <c r="A14" t="s">
        <v>18</v>
      </c>
      <c r="C14" s="7"/>
      <c r="D14" s="29"/>
      <c r="E14" s="30"/>
      <c r="F14" s="1"/>
    </row>
    <row r="15" spans="1:6" ht="30" customHeight="1">
      <c r="A15" s="59" t="s">
        <v>13</v>
      </c>
      <c r="B15" s="59"/>
      <c r="C15" s="59"/>
      <c r="D15" s="59"/>
      <c r="E15" s="30"/>
      <c r="F15" s="1"/>
    </row>
    <row r="16" spans="1:6" ht="15.75">
      <c r="A16" t="s">
        <v>12</v>
      </c>
      <c r="C16" s="7"/>
      <c r="D16" s="29"/>
      <c r="E16" s="30"/>
      <c r="F16" s="1"/>
    </row>
    <row r="17" spans="1:6" ht="15.75">
      <c r="A17" t="s">
        <v>27</v>
      </c>
      <c r="C17" s="7"/>
      <c r="D17" s="29"/>
      <c r="E17" s="30"/>
      <c r="F17" s="31"/>
    </row>
    <row r="18" spans="1:6" ht="15.75">
      <c r="A18" t="s">
        <v>28</v>
      </c>
      <c r="C18" s="7"/>
      <c r="D18" s="29"/>
      <c r="E18" s="30"/>
      <c r="F18" s="31"/>
    </row>
    <row r="19" spans="1:6" ht="15.75">
      <c r="A19" t="s">
        <v>11</v>
      </c>
      <c r="C19" s="7"/>
      <c r="D19" s="29"/>
      <c r="E19" s="30"/>
      <c r="F19" s="31"/>
    </row>
    <row r="20" spans="1:6" ht="13.5" thickBot="1">
      <c r="A20" s="4"/>
      <c r="B20" s="2"/>
      <c r="C20" s="3"/>
      <c r="D20" s="2"/>
      <c r="F20" s="1"/>
    </row>
    <row r="21" spans="1:4" ht="33.75" customHeight="1" thickBot="1">
      <c r="A21" s="9" t="s">
        <v>0</v>
      </c>
      <c r="B21" s="10" t="s">
        <v>1</v>
      </c>
      <c r="C21" s="10" t="s">
        <v>2</v>
      </c>
      <c r="D21" s="11" t="s">
        <v>3</v>
      </c>
    </row>
    <row r="22" spans="1:4" s="5" customFormat="1" ht="15.75" customHeight="1" thickBot="1">
      <c r="A22" s="57" t="s">
        <v>5</v>
      </c>
      <c r="B22" s="58"/>
      <c r="C22" s="58"/>
      <c r="D22" s="58"/>
    </row>
    <row r="23" spans="1:4" s="8" customFormat="1" ht="27.75" customHeight="1">
      <c r="A23" s="12" t="s">
        <v>24</v>
      </c>
      <c r="B23" s="13">
        <v>1</v>
      </c>
      <c r="C23" s="54">
        <v>1949</v>
      </c>
      <c r="D23" s="18">
        <f>C23*B23</f>
        <v>1949</v>
      </c>
    </row>
    <row r="24" spans="1:4" s="8" customFormat="1" ht="17.25" customHeight="1">
      <c r="A24" s="12" t="s">
        <v>25</v>
      </c>
      <c r="B24" s="6">
        <v>1</v>
      </c>
      <c r="C24" s="54">
        <v>806</v>
      </c>
      <c r="D24" s="18">
        <f>C24*B24</f>
        <v>806</v>
      </c>
    </row>
    <row r="25" spans="1:4" s="8" customFormat="1" ht="51" customHeight="1">
      <c r="A25" s="16" t="s">
        <v>26</v>
      </c>
      <c r="B25" s="6">
        <v>1</v>
      </c>
      <c r="C25" s="17">
        <v>1117</v>
      </c>
      <c r="D25" s="18">
        <f>C25*B25</f>
        <v>1117</v>
      </c>
    </row>
    <row r="26" spans="1:8" s="8" customFormat="1" ht="17.25" customHeight="1" thickBot="1">
      <c r="A26" s="48" t="s">
        <v>17</v>
      </c>
      <c r="B26" s="49">
        <v>1</v>
      </c>
      <c r="C26" s="50">
        <v>70</v>
      </c>
      <c r="D26" s="51">
        <f>C26*B26</f>
        <v>70</v>
      </c>
      <c r="G26" s="52"/>
      <c r="H26" s="53"/>
    </row>
    <row r="27" spans="1:6" ht="19.5" customHeight="1" thickBot="1">
      <c r="A27" s="32" t="s">
        <v>14</v>
      </c>
      <c r="B27" s="33"/>
      <c r="C27" s="55"/>
      <c r="D27" s="34">
        <f>SUM(D23:D26)</f>
        <v>3942</v>
      </c>
      <c r="F27" s="35"/>
    </row>
    <row r="28" spans="1:8" ht="13.5" thickBot="1">
      <c r="A28" s="36"/>
      <c r="B28" s="37"/>
      <c r="C28" s="38"/>
      <c r="D28" s="39"/>
      <c r="F28" s="35"/>
      <c r="H28" s="40"/>
    </row>
    <row r="29" spans="1:8" ht="19.5" customHeight="1" thickBot="1">
      <c r="A29" s="41" t="s">
        <v>15</v>
      </c>
      <c r="B29" s="37">
        <v>1</v>
      </c>
      <c r="C29" s="38">
        <f>D27*0.07</f>
        <v>275.94000000000005</v>
      </c>
      <c r="D29" s="42">
        <f>C29</f>
        <v>275.94000000000005</v>
      </c>
      <c r="F29" s="35"/>
      <c r="H29" s="40"/>
    </row>
    <row r="30" spans="1:8" ht="13.5" thickBot="1">
      <c r="A30" s="15" t="s">
        <v>6</v>
      </c>
      <c r="B30" s="14">
        <v>1</v>
      </c>
      <c r="C30" s="43">
        <v>600</v>
      </c>
      <c r="D30" s="44">
        <f>C30</f>
        <v>600</v>
      </c>
      <c r="F30" s="35"/>
      <c r="H30" s="40"/>
    </row>
    <row r="31" spans="1:7" ht="19.5" customHeight="1" thickBot="1">
      <c r="A31" s="32" t="s">
        <v>16</v>
      </c>
      <c r="B31" s="33"/>
      <c r="C31" s="55"/>
      <c r="D31" s="34">
        <f>SUM(D30:D30)</f>
        <v>600</v>
      </c>
      <c r="F31" s="35"/>
      <c r="G31" s="35"/>
    </row>
    <row r="32" spans="3:4" ht="12.75">
      <c r="C32" s="56"/>
      <c r="D32" s="56"/>
    </row>
    <row r="33" spans="2:4" ht="15">
      <c r="B33" s="45" t="s">
        <v>4</v>
      </c>
      <c r="C33" s="46"/>
      <c r="D33" s="47">
        <f>D27+D29+D31</f>
        <v>4817.9400000000005</v>
      </c>
    </row>
  </sheetData>
  <mergeCells count="2">
    <mergeCell ref="A22:D22"/>
    <mergeCell ref="A15:D15"/>
  </mergeCells>
  <printOptions/>
  <pageMargins left="0.7874015748031497" right="0.24" top="0.49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GAZ-001</cp:lastModifiedBy>
  <cp:lastPrinted>2003-07-22T11:05:15Z</cp:lastPrinted>
  <dcterms:created xsi:type="dcterms:W3CDTF">2001-07-19T06:11:18Z</dcterms:created>
  <dcterms:modified xsi:type="dcterms:W3CDTF">2007-06-15T10:51:31Z</dcterms:modified>
  <cp:category/>
  <cp:version/>
  <cp:contentType/>
  <cp:contentStatus/>
</cp:coreProperties>
</file>